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'Лист1'!$A$1:$AJ$38</definedName>
  </definedNames>
  <calcPr fullCalcOnLoad="1"/>
</workbook>
</file>

<file path=xl/sharedStrings.xml><?xml version="1.0" encoding="utf-8"?>
<sst xmlns="http://schemas.openxmlformats.org/spreadsheetml/2006/main" count="68" uniqueCount="40">
  <si>
    <t>Назва закладу</t>
  </si>
  <si>
    <t>№ п/п</t>
  </si>
  <si>
    <t>учні</t>
  </si>
  <si>
    <t>класи</t>
  </si>
  <si>
    <t xml:space="preserve">                                                              ЗОШ І-ІІ ступеня</t>
  </si>
  <si>
    <t>Всього ЗОШ І-ІІ ступеня</t>
  </si>
  <si>
    <t>1 - 4 кл</t>
  </si>
  <si>
    <t>5-9 кл</t>
  </si>
  <si>
    <t>10 - 11 кл</t>
  </si>
  <si>
    <t>1 - 11 кл</t>
  </si>
  <si>
    <t xml:space="preserve">                                                              ЗОШ І-ІІІ ступеня МІСТО</t>
  </si>
  <si>
    <t xml:space="preserve">                                                              ЗОШ І-ІІІ ступеня СЕЛО</t>
  </si>
  <si>
    <t>Великобурлуцька ЗОШ І-ІІІ ст.</t>
  </si>
  <si>
    <t>Приколотнянська ЗОШ І-ІІІ ст.</t>
  </si>
  <si>
    <t xml:space="preserve">В-Бурлуцький ліцей </t>
  </si>
  <si>
    <t>Всього ЗОШ І-ІІІ ступеня</t>
  </si>
  <si>
    <t>Андріївська ЗОШ І-ІІІ ст.</t>
  </si>
  <si>
    <t>Малобурлуцька ЗОШ І-ІІ ст.</t>
  </si>
  <si>
    <t>Всього по ЗОШ І-ІІІ ступеня село</t>
  </si>
  <si>
    <t xml:space="preserve">Всього по ЗОШ І-ІІІ ступеня </t>
  </si>
  <si>
    <t>Всього по району</t>
  </si>
  <si>
    <t>Всього по селу</t>
  </si>
  <si>
    <t>Всього по місту</t>
  </si>
  <si>
    <t>Гниличанська ЗОШ І-ІІІ ст.</t>
  </si>
  <si>
    <t>Вільхуватський НВК</t>
  </si>
  <si>
    <t>Григорівський НВК</t>
  </si>
  <si>
    <t>Катеринівська ЗОШ І-ІІІ ст.</t>
  </si>
  <si>
    <t>Міловська ЗОШ І-ІІІ ст.</t>
  </si>
  <si>
    <t>Підсереднянська ЗОШ І-ІІІ ст.</t>
  </si>
  <si>
    <t>Площанська ЗОШ І-ІІІ ст.</t>
  </si>
  <si>
    <t>Рубленська ЗОШ І-ІІІ ст.</t>
  </si>
  <si>
    <t>Хатнянська ЗОШ І-ІІІ ст.</t>
  </si>
  <si>
    <t>Червонохвильський НВК</t>
  </si>
  <si>
    <t>Шипуватська ЗОШ І-ІІІ ст.</t>
  </si>
  <si>
    <t>Федорівський НВК</t>
  </si>
  <si>
    <t>Першогнилицький НВК</t>
  </si>
  <si>
    <t>Новоолександрівська ЗОШ І-ІІІ ст.</t>
  </si>
  <si>
    <t>Черненський НВК</t>
  </si>
  <si>
    <t xml:space="preserve">Начальник відділу освіти            І.В.Фірсов </t>
  </si>
  <si>
    <t xml:space="preserve"> МЕРЕЖА на 2014  -  2015 навчальний рік по Великобурлуцькому району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</si>
</sst>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textRotation="255"/>
    </xf>
    <xf numFmtId="0" fontId="2" fillId="0" borderId="11" xfId="0" applyFont="1" applyFill="1" applyBorder="1" applyAlignment="1">
      <alignment textRotation="255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2" xfId="0" applyFont="1" applyFill="1" applyBorder="1" applyAlignment="1">
      <alignment textRotation="255"/>
    </xf>
    <xf numFmtId="0" fontId="0" fillId="0" borderId="13" xfId="0" applyFill="1" applyBorder="1" applyAlignment="1">
      <alignment textRotation="255"/>
    </xf>
    <xf numFmtId="0" fontId="2" fillId="0" borderId="13" xfId="0" applyFont="1" applyFill="1" applyBorder="1" applyAlignment="1">
      <alignment textRotation="255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8"/>
  <sheetViews>
    <sheetView tabSelected="1" view="pageBreakPreview" zoomScaleSheetLayoutView="100" zoomScalePageLayoutView="0" workbookViewId="0" topLeftCell="A1">
      <pane ySplit="6" topLeftCell="BM2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421875" style="2" customWidth="1"/>
    <col min="2" max="2" width="31.421875" style="2" customWidth="1"/>
    <col min="3" max="3" width="4.00390625" style="2" customWidth="1"/>
    <col min="4" max="4" width="4.140625" style="2" customWidth="1"/>
    <col min="5" max="5" width="4.7109375" style="2" customWidth="1"/>
    <col min="6" max="6" width="4.8515625" style="2" customWidth="1"/>
    <col min="7" max="7" width="4.140625" style="2" customWidth="1"/>
    <col min="8" max="8" width="4.00390625" style="2" customWidth="1"/>
    <col min="9" max="9" width="3.421875" style="2" customWidth="1"/>
    <col min="10" max="10" width="3.7109375" style="2" customWidth="1"/>
    <col min="11" max="11" width="4.7109375" style="2" customWidth="1"/>
    <col min="12" max="12" width="4.28125" style="2" hidden="1" customWidth="1"/>
    <col min="13" max="13" width="5.140625" style="2" customWidth="1"/>
    <col min="14" max="14" width="4.00390625" style="2" customWidth="1"/>
    <col min="15" max="15" width="4.421875" style="2" customWidth="1"/>
    <col min="16" max="16" width="3.8515625" style="2" customWidth="1"/>
    <col min="17" max="17" width="4.00390625" style="2" customWidth="1"/>
    <col min="18" max="18" width="3.421875" style="2" customWidth="1"/>
    <col min="19" max="19" width="3.7109375" style="2" customWidth="1"/>
    <col min="20" max="20" width="5.00390625" style="2" customWidth="1"/>
    <col min="21" max="21" width="3.8515625" style="2" customWidth="1"/>
    <col min="22" max="22" width="4.140625" style="2" customWidth="1"/>
    <col min="23" max="23" width="4.57421875" style="2" customWidth="1"/>
    <col min="24" max="24" width="4.421875" style="2" customWidth="1"/>
    <col min="25" max="25" width="4.421875" style="2" hidden="1" customWidth="1"/>
    <col min="26" max="26" width="5.28125" style="2" customWidth="1"/>
    <col min="27" max="27" width="4.140625" style="2" customWidth="1"/>
    <col min="28" max="28" width="4.00390625" style="2" customWidth="1"/>
    <col min="29" max="29" width="4.28125" style="2" customWidth="1"/>
    <col min="30" max="30" width="3.7109375" style="2" customWidth="1"/>
    <col min="31" max="31" width="5.28125" style="2" customWidth="1"/>
    <col min="32" max="32" width="0.2890625" style="2" hidden="1" customWidth="1"/>
    <col min="33" max="33" width="4.57421875" style="2" customWidth="1"/>
    <col min="34" max="34" width="5.7109375" style="2" customWidth="1"/>
    <col min="35" max="35" width="4.28125" style="2" hidden="1" customWidth="1"/>
    <col min="36" max="36" width="5.7109375" style="2" customWidth="1"/>
  </cols>
  <sheetData>
    <row r="2" spans="1:36" ht="18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6:35" ht="18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6:35" ht="18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6" ht="12.75" customHeight="1">
      <c r="A5" s="33" t="s">
        <v>1</v>
      </c>
      <c r="B5" s="33" t="s">
        <v>0</v>
      </c>
      <c r="C5" s="25">
        <v>1</v>
      </c>
      <c r="D5" s="26"/>
      <c r="E5" s="24">
        <v>2</v>
      </c>
      <c r="F5" s="24"/>
      <c r="G5" s="24">
        <v>3</v>
      </c>
      <c r="H5" s="24"/>
      <c r="I5" s="24">
        <v>4</v>
      </c>
      <c r="J5" s="24"/>
      <c r="K5" s="24" t="s">
        <v>6</v>
      </c>
      <c r="L5" s="24"/>
      <c r="M5" s="24"/>
      <c r="N5" s="24">
        <v>5</v>
      </c>
      <c r="O5" s="24"/>
      <c r="P5" s="24">
        <v>6</v>
      </c>
      <c r="Q5" s="24"/>
      <c r="R5" s="24">
        <v>7</v>
      </c>
      <c r="S5" s="24"/>
      <c r="T5" s="24">
        <v>8</v>
      </c>
      <c r="U5" s="24"/>
      <c r="V5" s="24">
        <v>9</v>
      </c>
      <c r="W5" s="24"/>
      <c r="X5" s="24" t="s">
        <v>7</v>
      </c>
      <c r="Y5" s="24"/>
      <c r="Z5" s="24"/>
      <c r="AA5" s="24">
        <v>10</v>
      </c>
      <c r="AB5" s="24"/>
      <c r="AC5" s="24">
        <v>11</v>
      </c>
      <c r="AD5" s="24"/>
      <c r="AE5" s="24" t="s">
        <v>8</v>
      </c>
      <c r="AF5" s="24"/>
      <c r="AG5" s="24"/>
      <c r="AH5" s="24" t="s">
        <v>9</v>
      </c>
      <c r="AI5" s="24"/>
      <c r="AJ5" s="24"/>
    </row>
    <row r="6" spans="1:36" ht="57.75">
      <c r="A6" s="34"/>
      <c r="B6" s="34"/>
      <c r="C6" s="4" t="s">
        <v>3</v>
      </c>
      <c r="D6" s="4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21" t="s">
        <v>3</v>
      </c>
      <c r="L6" s="22"/>
      <c r="M6" s="5" t="s">
        <v>2</v>
      </c>
      <c r="N6" s="5" t="s">
        <v>3</v>
      </c>
      <c r="O6" s="5" t="s">
        <v>2</v>
      </c>
      <c r="P6" s="5" t="s">
        <v>3</v>
      </c>
      <c r="Q6" s="5" t="s">
        <v>2</v>
      </c>
      <c r="R6" s="5" t="s">
        <v>3</v>
      </c>
      <c r="S6" s="5" t="s">
        <v>2</v>
      </c>
      <c r="T6" s="5" t="s">
        <v>3</v>
      </c>
      <c r="U6" s="5" t="s">
        <v>2</v>
      </c>
      <c r="V6" s="5" t="s">
        <v>3</v>
      </c>
      <c r="W6" s="5" t="s">
        <v>2</v>
      </c>
      <c r="X6" s="21" t="s">
        <v>3</v>
      </c>
      <c r="Y6" s="22"/>
      <c r="Z6" s="5" t="s">
        <v>2</v>
      </c>
      <c r="AA6" s="5" t="s">
        <v>3</v>
      </c>
      <c r="AB6" s="5" t="s">
        <v>2</v>
      </c>
      <c r="AC6" s="5" t="s">
        <v>3</v>
      </c>
      <c r="AD6" s="5" t="s">
        <v>2</v>
      </c>
      <c r="AE6" s="21" t="s">
        <v>3</v>
      </c>
      <c r="AF6" s="22"/>
      <c r="AG6" s="5" t="s">
        <v>2</v>
      </c>
      <c r="AH6" s="21" t="s">
        <v>3</v>
      </c>
      <c r="AI6" s="23"/>
      <c r="AJ6" s="5" t="s">
        <v>2</v>
      </c>
    </row>
    <row r="7" spans="1:36" ht="12.75">
      <c r="A7" s="29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2"/>
    </row>
    <row r="8" spans="1:36" s="1" customFormat="1" ht="12.75">
      <c r="A8" s="6">
        <v>1</v>
      </c>
      <c r="B8" s="7" t="s">
        <v>17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6</v>
      </c>
      <c r="K8" s="17">
        <f>C8+E8+G8+I8</f>
        <v>1</v>
      </c>
      <c r="L8" s="18"/>
      <c r="M8" s="8">
        <f>D8+F8+H8+J8</f>
        <v>9</v>
      </c>
      <c r="N8" s="8">
        <v>0</v>
      </c>
      <c r="O8" s="8">
        <v>0</v>
      </c>
      <c r="P8" s="8">
        <v>0</v>
      </c>
      <c r="Q8" s="8">
        <v>4</v>
      </c>
      <c r="R8" s="8">
        <v>0</v>
      </c>
      <c r="S8" s="8">
        <v>0</v>
      </c>
      <c r="T8" s="8">
        <v>1</v>
      </c>
      <c r="U8" s="8">
        <v>7</v>
      </c>
      <c r="V8" s="8">
        <v>0</v>
      </c>
      <c r="W8" s="8">
        <v>0</v>
      </c>
      <c r="X8" s="17">
        <f>N8+P8+R8+T8+V8</f>
        <v>1</v>
      </c>
      <c r="Y8" s="18"/>
      <c r="Z8" s="8">
        <f>O8+Q8+S8+U8+W8</f>
        <v>11</v>
      </c>
      <c r="AA8" s="8">
        <v>0</v>
      </c>
      <c r="AB8" s="8">
        <v>0</v>
      </c>
      <c r="AC8" s="8">
        <v>0</v>
      </c>
      <c r="AD8" s="8">
        <v>0</v>
      </c>
      <c r="AE8" s="17">
        <f>AC8+AA8</f>
        <v>0</v>
      </c>
      <c r="AF8" s="18"/>
      <c r="AG8" s="8">
        <f>AD8+AB8</f>
        <v>0</v>
      </c>
      <c r="AH8" s="17">
        <f>AE8+X8+K8</f>
        <v>2</v>
      </c>
      <c r="AI8" s="18"/>
      <c r="AJ8" s="8">
        <f>AG8+Z8+M8</f>
        <v>20</v>
      </c>
    </row>
    <row r="9" spans="1:36" ht="12.75">
      <c r="A9" s="8"/>
      <c r="B9" s="9" t="s">
        <v>5</v>
      </c>
      <c r="C9" s="9">
        <f aca="true" t="shared" si="0" ref="C9:AJ9">SUM(C8:C8)</f>
        <v>0</v>
      </c>
      <c r="D9" s="9">
        <v>3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1</v>
      </c>
      <c r="J9" s="9">
        <f t="shared" si="0"/>
        <v>6</v>
      </c>
      <c r="K9" s="9">
        <f t="shared" si="0"/>
        <v>1</v>
      </c>
      <c r="L9" s="9">
        <f t="shared" si="0"/>
        <v>0</v>
      </c>
      <c r="M9" s="9">
        <f t="shared" si="0"/>
        <v>9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4</v>
      </c>
      <c r="R9" s="9">
        <f t="shared" si="0"/>
        <v>0</v>
      </c>
      <c r="S9" s="9">
        <f t="shared" si="0"/>
        <v>0</v>
      </c>
      <c r="T9" s="9">
        <f t="shared" si="0"/>
        <v>1</v>
      </c>
      <c r="U9" s="9">
        <f t="shared" si="0"/>
        <v>7</v>
      </c>
      <c r="V9" s="9">
        <v>0</v>
      </c>
      <c r="W9" s="9">
        <f t="shared" si="0"/>
        <v>0</v>
      </c>
      <c r="X9" s="9">
        <f t="shared" si="0"/>
        <v>1</v>
      </c>
      <c r="Y9" s="9">
        <f t="shared" si="0"/>
        <v>0</v>
      </c>
      <c r="Z9" s="9">
        <f t="shared" si="0"/>
        <v>11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2</v>
      </c>
      <c r="AI9" s="9">
        <f t="shared" si="0"/>
        <v>0</v>
      </c>
      <c r="AJ9" s="9">
        <f t="shared" si="0"/>
        <v>20</v>
      </c>
    </row>
    <row r="10" spans="1:36" ht="12.75">
      <c r="A10" s="29" t="s">
        <v>10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</row>
    <row r="11" spans="1:36" s="1" customFormat="1" ht="12.75">
      <c r="A11" s="10">
        <v>1</v>
      </c>
      <c r="B11" s="11" t="s">
        <v>12</v>
      </c>
      <c r="C11" s="8">
        <v>2</v>
      </c>
      <c r="D11" s="8">
        <v>53</v>
      </c>
      <c r="E11" s="8">
        <v>2</v>
      </c>
      <c r="F11" s="8">
        <v>55</v>
      </c>
      <c r="G11" s="8">
        <v>2</v>
      </c>
      <c r="H11" s="8">
        <v>50</v>
      </c>
      <c r="I11" s="8">
        <v>2</v>
      </c>
      <c r="J11" s="8">
        <v>56</v>
      </c>
      <c r="K11" s="17">
        <f>C11+E11+G11+I11</f>
        <v>8</v>
      </c>
      <c r="L11" s="18"/>
      <c r="M11" s="8">
        <f>D11+F11+H11+J11</f>
        <v>214</v>
      </c>
      <c r="N11" s="8">
        <v>2</v>
      </c>
      <c r="O11" s="8">
        <v>50</v>
      </c>
      <c r="P11" s="8">
        <v>2</v>
      </c>
      <c r="Q11" s="8">
        <v>59</v>
      </c>
      <c r="R11" s="8">
        <v>2</v>
      </c>
      <c r="S11" s="8">
        <v>47</v>
      </c>
      <c r="T11" s="8">
        <v>2</v>
      </c>
      <c r="U11" s="8">
        <v>44</v>
      </c>
      <c r="V11" s="8">
        <v>2</v>
      </c>
      <c r="W11" s="8">
        <v>37</v>
      </c>
      <c r="X11" s="17">
        <f>N11+P11+R11+T11+V11</f>
        <v>10</v>
      </c>
      <c r="Y11" s="18"/>
      <c r="Z11" s="8">
        <f>O11+Q11+S11+U11+W11</f>
        <v>237</v>
      </c>
      <c r="AA11" s="8">
        <v>1</v>
      </c>
      <c r="AB11" s="8">
        <v>28</v>
      </c>
      <c r="AC11" s="8">
        <v>1</v>
      </c>
      <c r="AD11" s="8">
        <v>18</v>
      </c>
      <c r="AE11" s="17">
        <f>AA11+AC11</f>
        <v>2</v>
      </c>
      <c r="AF11" s="18"/>
      <c r="AG11" s="8">
        <f>AB11+AD11</f>
        <v>46</v>
      </c>
      <c r="AH11" s="17">
        <f>AE11+X11+K11</f>
        <v>20</v>
      </c>
      <c r="AI11" s="18"/>
      <c r="AJ11" s="8">
        <f>M11+Z11+AG11</f>
        <v>497</v>
      </c>
    </row>
    <row r="12" spans="1:36" s="1" customFormat="1" ht="12.75">
      <c r="A12" s="10">
        <v>2</v>
      </c>
      <c r="B12" s="11" t="s">
        <v>13</v>
      </c>
      <c r="C12" s="8">
        <v>1</v>
      </c>
      <c r="D12" s="8">
        <v>26</v>
      </c>
      <c r="E12" s="8">
        <v>1</v>
      </c>
      <c r="F12" s="8">
        <v>17</v>
      </c>
      <c r="G12" s="8">
        <v>1</v>
      </c>
      <c r="H12" s="8">
        <v>16</v>
      </c>
      <c r="I12" s="8">
        <v>1</v>
      </c>
      <c r="J12" s="8">
        <v>25</v>
      </c>
      <c r="K12" s="17">
        <f>C12+E12+G12+I12</f>
        <v>4</v>
      </c>
      <c r="L12" s="18"/>
      <c r="M12" s="8">
        <f>D12+F12+H12+J12</f>
        <v>84</v>
      </c>
      <c r="N12" s="8">
        <v>1</v>
      </c>
      <c r="O12" s="8">
        <v>24</v>
      </c>
      <c r="P12" s="8">
        <v>1</v>
      </c>
      <c r="Q12" s="8">
        <v>17</v>
      </c>
      <c r="R12" s="8">
        <v>1</v>
      </c>
      <c r="S12" s="8">
        <v>28</v>
      </c>
      <c r="T12" s="8">
        <v>1</v>
      </c>
      <c r="U12" s="8">
        <v>19</v>
      </c>
      <c r="V12" s="8">
        <v>1</v>
      </c>
      <c r="W12" s="8">
        <v>30</v>
      </c>
      <c r="X12" s="17">
        <f>N12+P12+R12+T12+V12</f>
        <v>5</v>
      </c>
      <c r="Y12" s="18"/>
      <c r="Z12" s="8">
        <f>O12+Q12+S12+U12+W12</f>
        <v>118</v>
      </c>
      <c r="AA12" s="8">
        <v>1</v>
      </c>
      <c r="AB12" s="8">
        <v>15</v>
      </c>
      <c r="AC12" s="8">
        <v>1</v>
      </c>
      <c r="AD12" s="8">
        <v>9</v>
      </c>
      <c r="AE12" s="17">
        <f>AA12+AC12</f>
        <v>2</v>
      </c>
      <c r="AF12" s="18"/>
      <c r="AG12" s="8">
        <f>AB12+AD12</f>
        <v>24</v>
      </c>
      <c r="AH12" s="17">
        <f>AE12+X12+K12</f>
        <v>11</v>
      </c>
      <c r="AI12" s="18"/>
      <c r="AJ12" s="8">
        <f>M12+Z12+AG12</f>
        <v>226</v>
      </c>
    </row>
    <row r="13" spans="1:36" s="1" customFormat="1" ht="12.75">
      <c r="A13" s="10">
        <v>3</v>
      </c>
      <c r="B13" s="11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17">
        <f>C13+E13+G13+I13</f>
        <v>0</v>
      </c>
      <c r="L13" s="18"/>
      <c r="M13" s="8">
        <f>D13+F13+H13+J13</f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29</v>
      </c>
      <c r="V13" s="8">
        <v>1</v>
      </c>
      <c r="W13" s="8">
        <v>28</v>
      </c>
      <c r="X13" s="17">
        <f>N13+P13+R13+T13+V13</f>
        <v>2</v>
      </c>
      <c r="Y13" s="18"/>
      <c r="Z13" s="8">
        <f>O13+Q13+S13+U13+W13</f>
        <v>57</v>
      </c>
      <c r="AA13" s="8">
        <v>2</v>
      </c>
      <c r="AB13" s="8">
        <v>35</v>
      </c>
      <c r="AC13" s="8">
        <v>2</v>
      </c>
      <c r="AD13" s="8">
        <v>32</v>
      </c>
      <c r="AE13" s="17">
        <f>AA13+AC13</f>
        <v>4</v>
      </c>
      <c r="AF13" s="18"/>
      <c r="AG13" s="8">
        <f>AB13+AD13</f>
        <v>67</v>
      </c>
      <c r="AH13" s="17">
        <f>AE13+X13+K13</f>
        <v>6</v>
      </c>
      <c r="AI13" s="18"/>
      <c r="AJ13" s="8">
        <f>M13+Z13+AG13</f>
        <v>124</v>
      </c>
    </row>
    <row r="14" spans="1:36" ht="12.75">
      <c r="A14" s="8"/>
      <c r="B14" s="12" t="s">
        <v>15</v>
      </c>
      <c r="C14" s="9">
        <f>SUM(C11:C13)</f>
        <v>3</v>
      </c>
      <c r="D14" s="9">
        <f aca="true" t="shared" si="1" ref="D14:AJ14">SUM(D11:D13)</f>
        <v>79</v>
      </c>
      <c r="E14" s="9">
        <f t="shared" si="1"/>
        <v>3</v>
      </c>
      <c r="F14" s="9">
        <f t="shared" si="1"/>
        <v>72</v>
      </c>
      <c r="G14" s="9">
        <f t="shared" si="1"/>
        <v>3</v>
      </c>
      <c r="H14" s="9">
        <f t="shared" si="1"/>
        <v>66</v>
      </c>
      <c r="I14" s="9">
        <f t="shared" si="1"/>
        <v>3</v>
      </c>
      <c r="J14" s="9">
        <f t="shared" si="1"/>
        <v>81</v>
      </c>
      <c r="K14" s="9">
        <f t="shared" si="1"/>
        <v>12</v>
      </c>
      <c r="L14" s="9">
        <f t="shared" si="1"/>
        <v>0</v>
      </c>
      <c r="M14" s="9">
        <f t="shared" si="1"/>
        <v>298</v>
      </c>
      <c r="N14" s="9">
        <f t="shared" si="1"/>
        <v>3</v>
      </c>
      <c r="O14" s="9">
        <f t="shared" si="1"/>
        <v>74</v>
      </c>
      <c r="P14" s="9">
        <f t="shared" si="1"/>
        <v>3</v>
      </c>
      <c r="Q14" s="9">
        <f t="shared" si="1"/>
        <v>76</v>
      </c>
      <c r="R14" s="9">
        <f t="shared" si="1"/>
        <v>3</v>
      </c>
      <c r="S14" s="9">
        <f t="shared" si="1"/>
        <v>75</v>
      </c>
      <c r="T14" s="9">
        <f t="shared" si="1"/>
        <v>4</v>
      </c>
      <c r="U14" s="9">
        <f t="shared" si="1"/>
        <v>92</v>
      </c>
      <c r="V14" s="9">
        <f t="shared" si="1"/>
        <v>4</v>
      </c>
      <c r="W14" s="9">
        <f t="shared" si="1"/>
        <v>95</v>
      </c>
      <c r="X14" s="9">
        <f t="shared" si="1"/>
        <v>17</v>
      </c>
      <c r="Y14" s="9">
        <f t="shared" si="1"/>
        <v>0</v>
      </c>
      <c r="Z14" s="9">
        <f t="shared" si="1"/>
        <v>412</v>
      </c>
      <c r="AA14" s="9">
        <f t="shared" si="1"/>
        <v>4</v>
      </c>
      <c r="AB14" s="9">
        <f t="shared" si="1"/>
        <v>78</v>
      </c>
      <c r="AC14" s="9">
        <f t="shared" si="1"/>
        <v>4</v>
      </c>
      <c r="AD14" s="9">
        <f t="shared" si="1"/>
        <v>59</v>
      </c>
      <c r="AE14" s="9">
        <f t="shared" si="1"/>
        <v>8</v>
      </c>
      <c r="AF14" s="9">
        <f t="shared" si="1"/>
        <v>0</v>
      </c>
      <c r="AG14" s="9">
        <f t="shared" si="1"/>
        <v>137</v>
      </c>
      <c r="AH14" s="9">
        <f t="shared" si="1"/>
        <v>37</v>
      </c>
      <c r="AI14" s="9">
        <f t="shared" si="1"/>
        <v>0</v>
      </c>
      <c r="AJ14" s="9">
        <f t="shared" si="1"/>
        <v>847</v>
      </c>
    </row>
    <row r="15" spans="1:36" ht="12.75">
      <c r="A15" s="29" t="s">
        <v>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</row>
    <row r="16" spans="1:36" s="1" customFormat="1" ht="12.75">
      <c r="A16" s="6">
        <v>1</v>
      </c>
      <c r="B16" s="8" t="s">
        <v>16</v>
      </c>
      <c r="C16" s="8">
        <v>1</v>
      </c>
      <c r="D16" s="8">
        <v>7</v>
      </c>
      <c r="E16" s="8">
        <v>1</v>
      </c>
      <c r="F16" s="8">
        <v>12</v>
      </c>
      <c r="G16" s="8">
        <v>1</v>
      </c>
      <c r="H16" s="8">
        <v>6</v>
      </c>
      <c r="I16" s="8">
        <v>1</v>
      </c>
      <c r="J16" s="8">
        <v>13</v>
      </c>
      <c r="K16" s="17">
        <f>C16+E16+G16+I16</f>
        <v>4</v>
      </c>
      <c r="L16" s="18"/>
      <c r="M16" s="8">
        <f aca="true" t="shared" si="2" ref="M16:M31">D16+F16+H16+J16</f>
        <v>38</v>
      </c>
      <c r="N16" s="8">
        <v>1</v>
      </c>
      <c r="O16" s="8">
        <v>10</v>
      </c>
      <c r="P16" s="8">
        <v>1</v>
      </c>
      <c r="Q16" s="8">
        <v>10</v>
      </c>
      <c r="R16" s="8">
        <v>1</v>
      </c>
      <c r="S16" s="8">
        <v>11</v>
      </c>
      <c r="T16" s="8">
        <v>1</v>
      </c>
      <c r="U16" s="8">
        <v>13</v>
      </c>
      <c r="V16" s="8">
        <v>1</v>
      </c>
      <c r="W16" s="8">
        <v>8</v>
      </c>
      <c r="X16" s="17">
        <f>N16+P16+R16+T16+V16</f>
        <v>5</v>
      </c>
      <c r="Y16" s="18"/>
      <c r="Z16" s="8">
        <f aca="true" t="shared" si="3" ref="Z16:Z31">O16+Q16+S16+U16+W16</f>
        <v>52</v>
      </c>
      <c r="AA16" s="8">
        <v>1</v>
      </c>
      <c r="AB16" s="8">
        <v>11</v>
      </c>
      <c r="AC16" s="8">
        <v>1</v>
      </c>
      <c r="AD16" s="8">
        <v>14</v>
      </c>
      <c r="AE16" s="17">
        <f>AA16+AC16</f>
        <v>2</v>
      </c>
      <c r="AF16" s="18"/>
      <c r="AG16" s="8">
        <f aca="true" t="shared" si="4" ref="AG16:AG31">AB16+AD16</f>
        <v>25</v>
      </c>
      <c r="AH16" s="17">
        <f aca="true" t="shared" si="5" ref="AH16:AH31">AE16+X16+K16</f>
        <v>11</v>
      </c>
      <c r="AI16" s="18"/>
      <c r="AJ16" s="8">
        <f>M16+Z16+AG16</f>
        <v>115</v>
      </c>
    </row>
    <row r="17" spans="1:36" s="1" customFormat="1" ht="12.75">
      <c r="A17" s="6">
        <v>2</v>
      </c>
      <c r="B17" s="8" t="s">
        <v>23</v>
      </c>
      <c r="C17" s="8">
        <v>0</v>
      </c>
      <c r="D17" s="8">
        <v>1</v>
      </c>
      <c r="E17" s="8">
        <v>0</v>
      </c>
      <c r="F17" s="8">
        <v>0</v>
      </c>
      <c r="G17" s="8">
        <v>1</v>
      </c>
      <c r="H17" s="8">
        <v>6</v>
      </c>
      <c r="I17" s="8">
        <v>0</v>
      </c>
      <c r="J17" s="8">
        <v>4</v>
      </c>
      <c r="K17" s="17">
        <f>C17+E17+G17+I17</f>
        <v>1</v>
      </c>
      <c r="L17" s="18"/>
      <c r="M17" s="8">
        <f t="shared" si="2"/>
        <v>11</v>
      </c>
      <c r="N17" s="8">
        <v>0</v>
      </c>
      <c r="O17" s="8">
        <v>3</v>
      </c>
      <c r="P17" s="8">
        <v>1</v>
      </c>
      <c r="Q17" s="8">
        <v>7</v>
      </c>
      <c r="R17" s="8">
        <v>0</v>
      </c>
      <c r="S17" s="8">
        <v>0</v>
      </c>
      <c r="T17" s="8">
        <v>1</v>
      </c>
      <c r="U17" s="8">
        <v>6</v>
      </c>
      <c r="V17" s="8">
        <v>1</v>
      </c>
      <c r="W17" s="8">
        <v>11</v>
      </c>
      <c r="X17" s="17">
        <f aca="true" t="shared" si="6" ref="X17:X31">N17+P17+R17+T17+V17</f>
        <v>3</v>
      </c>
      <c r="Y17" s="18"/>
      <c r="Z17" s="8">
        <f t="shared" si="3"/>
        <v>27</v>
      </c>
      <c r="AA17" s="8">
        <v>1</v>
      </c>
      <c r="AB17" s="8">
        <v>10</v>
      </c>
      <c r="AC17" s="8">
        <v>1</v>
      </c>
      <c r="AD17" s="8">
        <v>7</v>
      </c>
      <c r="AE17" s="17">
        <f aca="true" t="shared" si="7" ref="AE17:AE31">AA17+AC17</f>
        <v>2</v>
      </c>
      <c r="AF17" s="18"/>
      <c r="AG17" s="8">
        <f t="shared" si="4"/>
        <v>17</v>
      </c>
      <c r="AH17" s="17">
        <f t="shared" si="5"/>
        <v>6</v>
      </c>
      <c r="AI17" s="18"/>
      <c r="AJ17" s="8">
        <f aca="true" t="shared" si="8" ref="AJ17:AJ31">M17+Z17+AG17</f>
        <v>55</v>
      </c>
    </row>
    <row r="18" spans="1:37" s="2" customFormat="1" ht="12.75">
      <c r="A18" s="6">
        <v>3</v>
      </c>
      <c r="B18" s="8" t="s">
        <v>25</v>
      </c>
      <c r="C18" s="8">
        <v>1</v>
      </c>
      <c r="D18" s="8">
        <v>5</v>
      </c>
      <c r="E18" s="8">
        <v>0</v>
      </c>
      <c r="F18" s="8">
        <v>3</v>
      </c>
      <c r="G18" s="8">
        <v>1</v>
      </c>
      <c r="H18" s="8">
        <v>6</v>
      </c>
      <c r="I18" s="8">
        <v>0</v>
      </c>
      <c r="J18" s="8">
        <v>3</v>
      </c>
      <c r="K18" s="17">
        <f aca="true" t="shared" si="9" ref="K18:K31">C18+E18+G18+I18</f>
        <v>2</v>
      </c>
      <c r="L18" s="18"/>
      <c r="M18" s="8">
        <f t="shared" si="2"/>
        <v>17</v>
      </c>
      <c r="N18" s="8">
        <v>1</v>
      </c>
      <c r="O18" s="8">
        <v>5</v>
      </c>
      <c r="P18" s="8">
        <v>1</v>
      </c>
      <c r="Q18" s="8">
        <v>6</v>
      </c>
      <c r="R18" s="8">
        <v>1</v>
      </c>
      <c r="S18" s="8">
        <v>5</v>
      </c>
      <c r="T18" s="8">
        <v>0</v>
      </c>
      <c r="U18" s="8">
        <v>4</v>
      </c>
      <c r="V18" s="8">
        <v>1</v>
      </c>
      <c r="W18" s="8">
        <v>5</v>
      </c>
      <c r="X18" s="17">
        <f t="shared" si="6"/>
        <v>4</v>
      </c>
      <c r="Y18" s="18"/>
      <c r="Z18" s="8">
        <f t="shared" si="3"/>
        <v>25</v>
      </c>
      <c r="AA18" s="8">
        <v>1</v>
      </c>
      <c r="AB18" s="8">
        <v>8</v>
      </c>
      <c r="AC18" s="8">
        <v>1</v>
      </c>
      <c r="AD18" s="8">
        <v>10</v>
      </c>
      <c r="AE18" s="17">
        <f t="shared" si="7"/>
        <v>2</v>
      </c>
      <c r="AF18" s="18"/>
      <c r="AG18" s="8">
        <f t="shared" si="4"/>
        <v>18</v>
      </c>
      <c r="AH18" s="17">
        <f t="shared" si="5"/>
        <v>8</v>
      </c>
      <c r="AI18" s="18"/>
      <c r="AJ18" s="8">
        <f t="shared" si="8"/>
        <v>60</v>
      </c>
      <c r="AK18" s="2">
        <v>61</v>
      </c>
    </row>
    <row r="19" spans="1:36" s="1" customFormat="1" ht="12.75">
      <c r="A19" s="6">
        <v>4</v>
      </c>
      <c r="B19" s="8" t="s">
        <v>24</v>
      </c>
      <c r="C19" s="8">
        <v>1</v>
      </c>
      <c r="D19" s="8">
        <v>11</v>
      </c>
      <c r="E19" s="8">
        <v>1</v>
      </c>
      <c r="F19" s="8">
        <v>20</v>
      </c>
      <c r="G19" s="8">
        <v>1</v>
      </c>
      <c r="H19" s="8">
        <v>23</v>
      </c>
      <c r="I19" s="8">
        <v>1</v>
      </c>
      <c r="J19" s="8">
        <v>10</v>
      </c>
      <c r="K19" s="17">
        <f t="shared" si="9"/>
        <v>4</v>
      </c>
      <c r="L19" s="18"/>
      <c r="M19" s="8">
        <f t="shared" si="2"/>
        <v>64</v>
      </c>
      <c r="N19" s="8">
        <v>1</v>
      </c>
      <c r="O19" s="8">
        <v>14</v>
      </c>
      <c r="P19" s="8">
        <v>1</v>
      </c>
      <c r="Q19" s="8">
        <v>12</v>
      </c>
      <c r="R19" s="8">
        <v>1</v>
      </c>
      <c r="S19" s="8">
        <v>27</v>
      </c>
      <c r="T19" s="8">
        <v>1</v>
      </c>
      <c r="U19" s="8">
        <v>17</v>
      </c>
      <c r="V19" s="8">
        <v>1</v>
      </c>
      <c r="W19" s="8">
        <v>11</v>
      </c>
      <c r="X19" s="17">
        <f t="shared" si="6"/>
        <v>5</v>
      </c>
      <c r="Y19" s="18"/>
      <c r="Z19" s="8">
        <f t="shared" si="3"/>
        <v>81</v>
      </c>
      <c r="AA19" s="8">
        <v>1</v>
      </c>
      <c r="AB19" s="8">
        <v>14</v>
      </c>
      <c r="AC19" s="8">
        <v>1</v>
      </c>
      <c r="AD19" s="8">
        <v>16</v>
      </c>
      <c r="AE19" s="17">
        <f t="shared" si="7"/>
        <v>2</v>
      </c>
      <c r="AF19" s="18"/>
      <c r="AG19" s="8">
        <f t="shared" si="4"/>
        <v>30</v>
      </c>
      <c r="AH19" s="17">
        <f>AE19+X19+K19</f>
        <v>11</v>
      </c>
      <c r="AI19" s="18"/>
      <c r="AJ19" s="8">
        <f t="shared" si="8"/>
        <v>175</v>
      </c>
    </row>
    <row r="20" spans="1:36" s="1" customFormat="1" ht="12.75">
      <c r="A20" s="6">
        <v>5</v>
      </c>
      <c r="B20" s="8" t="s">
        <v>26</v>
      </c>
      <c r="C20" s="8">
        <v>0</v>
      </c>
      <c r="D20" s="8">
        <v>1</v>
      </c>
      <c r="E20" s="8">
        <v>1</v>
      </c>
      <c r="F20" s="8">
        <v>8</v>
      </c>
      <c r="G20" s="8">
        <v>0</v>
      </c>
      <c r="H20" s="8">
        <v>4</v>
      </c>
      <c r="I20" s="8">
        <v>1</v>
      </c>
      <c r="J20" s="8">
        <v>7</v>
      </c>
      <c r="K20" s="17">
        <f t="shared" si="9"/>
        <v>2</v>
      </c>
      <c r="L20" s="18"/>
      <c r="M20" s="8">
        <f t="shared" si="2"/>
        <v>20</v>
      </c>
      <c r="N20" s="8">
        <v>1</v>
      </c>
      <c r="O20" s="8">
        <v>5</v>
      </c>
      <c r="P20" s="8">
        <v>0</v>
      </c>
      <c r="Q20" s="8">
        <v>0</v>
      </c>
      <c r="R20" s="8">
        <v>0</v>
      </c>
      <c r="S20" s="8">
        <v>4</v>
      </c>
      <c r="T20" s="8">
        <v>1</v>
      </c>
      <c r="U20" s="8">
        <v>6</v>
      </c>
      <c r="V20" s="8">
        <v>1</v>
      </c>
      <c r="W20" s="8">
        <v>14</v>
      </c>
      <c r="X20" s="17">
        <f t="shared" si="6"/>
        <v>3</v>
      </c>
      <c r="Y20" s="18"/>
      <c r="Z20" s="8">
        <f t="shared" si="3"/>
        <v>29</v>
      </c>
      <c r="AA20" s="8">
        <v>0</v>
      </c>
      <c r="AB20" s="8">
        <v>4</v>
      </c>
      <c r="AC20" s="8">
        <v>0</v>
      </c>
      <c r="AD20" s="8">
        <v>0</v>
      </c>
      <c r="AE20" s="17">
        <f t="shared" si="7"/>
        <v>0</v>
      </c>
      <c r="AF20" s="18"/>
      <c r="AG20" s="8">
        <f t="shared" si="4"/>
        <v>4</v>
      </c>
      <c r="AH20" s="17">
        <f t="shared" si="5"/>
        <v>5</v>
      </c>
      <c r="AI20" s="18"/>
      <c r="AJ20" s="8">
        <f t="shared" si="8"/>
        <v>53</v>
      </c>
    </row>
    <row r="21" spans="1:36" s="1" customFormat="1" ht="12.75">
      <c r="A21" s="6">
        <v>6</v>
      </c>
      <c r="B21" s="8" t="s">
        <v>27</v>
      </c>
      <c r="C21" s="8">
        <v>1</v>
      </c>
      <c r="D21" s="8">
        <v>5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3</v>
      </c>
      <c r="K21" s="17">
        <f t="shared" si="9"/>
        <v>1</v>
      </c>
      <c r="L21" s="18"/>
      <c r="M21" s="8">
        <f t="shared" si="2"/>
        <v>9</v>
      </c>
      <c r="N21" s="8">
        <v>0</v>
      </c>
      <c r="O21" s="8">
        <v>4</v>
      </c>
      <c r="P21" s="8">
        <v>0</v>
      </c>
      <c r="Q21" s="8"/>
      <c r="R21" s="8">
        <v>0</v>
      </c>
      <c r="S21" s="8">
        <v>4</v>
      </c>
      <c r="T21" s="8">
        <v>0</v>
      </c>
      <c r="U21" s="8"/>
      <c r="V21" s="8">
        <v>0</v>
      </c>
      <c r="W21" s="8">
        <v>2</v>
      </c>
      <c r="X21" s="17">
        <f t="shared" si="6"/>
        <v>0</v>
      </c>
      <c r="Y21" s="18"/>
      <c r="Z21" s="8">
        <f t="shared" si="3"/>
        <v>10</v>
      </c>
      <c r="AA21" s="8">
        <v>1</v>
      </c>
      <c r="AB21" s="8">
        <v>6</v>
      </c>
      <c r="AC21" s="8">
        <v>0</v>
      </c>
      <c r="AD21" s="8">
        <v>4</v>
      </c>
      <c r="AE21" s="17">
        <f t="shared" si="7"/>
        <v>1</v>
      </c>
      <c r="AF21" s="18"/>
      <c r="AG21" s="8">
        <f t="shared" si="4"/>
        <v>10</v>
      </c>
      <c r="AH21" s="17">
        <f t="shared" si="5"/>
        <v>2</v>
      </c>
      <c r="AI21" s="18"/>
      <c r="AJ21" s="8">
        <f t="shared" si="8"/>
        <v>29</v>
      </c>
    </row>
    <row r="22" spans="1:36" s="1" customFormat="1" ht="12.75">
      <c r="A22" s="6">
        <v>7</v>
      </c>
      <c r="B22" s="8" t="s">
        <v>36</v>
      </c>
      <c r="C22" s="8">
        <v>1</v>
      </c>
      <c r="D22" s="8">
        <v>6</v>
      </c>
      <c r="E22" s="8">
        <v>1</v>
      </c>
      <c r="F22" s="8">
        <v>9</v>
      </c>
      <c r="G22" s="8">
        <v>0</v>
      </c>
      <c r="H22" s="8">
        <v>0</v>
      </c>
      <c r="I22" s="8">
        <v>0</v>
      </c>
      <c r="J22" s="8">
        <v>3</v>
      </c>
      <c r="K22" s="17">
        <f t="shared" si="9"/>
        <v>2</v>
      </c>
      <c r="L22" s="18"/>
      <c r="M22" s="8">
        <f t="shared" si="2"/>
        <v>18</v>
      </c>
      <c r="N22" s="8">
        <v>0</v>
      </c>
      <c r="O22" s="8">
        <v>4</v>
      </c>
      <c r="P22" s="8">
        <v>1</v>
      </c>
      <c r="Q22" s="8">
        <v>7</v>
      </c>
      <c r="R22" s="8">
        <v>0</v>
      </c>
      <c r="S22" s="8">
        <v>0</v>
      </c>
      <c r="T22" s="8">
        <v>1</v>
      </c>
      <c r="U22" s="8">
        <v>6</v>
      </c>
      <c r="V22" s="8">
        <v>0</v>
      </c>
      <c r="W22" s="8">
        <v>4</v>
      </c>
      <c r="X22" s="17">
        <f t="shared" si="6"/>
        <v>2</v>
      </c>
      <c r="Y22" s="18"/>
      <c r="Z22" s="8">
        <f t="shared" si="3"/>
        <v>21</v>
      </c>
      <c r="AA22" s="8">
        <v>1</v>
      </c>
      <c r="AB22" s="8">
        <v>6</v>
      </c>
      <c r="AC22" s="8">
        <v>0</v>
      </c>
      <c r="AD22" s="8">
        <v>0</v>
      </c>
      <c r="AE22" s="17">
        <f t="shared" si="7"/>
        <v>1</v>
      </c>
      <c r="AF22" s="18"/>
      <c r="AG22" s="8">
        <f t="shared" si="4"/>
        <v>6</v>
      </c>
      <c r="AH22" s="17">
        <f t="shared" si="5"/>
        <v>5</v>
      </c>
      <c r="AI22" s="18"/>
      <c r="AJ22" s="8">
        <f t="shared" si="8"/>
        <v>45</v>
      </c>
    </row>
    <row r="23" spans="1:36" s="1" customFormat="1" ht="12.75">
      <c r="A23" s="6">
        <v>8</v>
      </c>
      <c r="B23" s="8" t="s">
        <v>35</v>
      </c>
      <c r="C23" s="8">
        <v>0</v>
      </c>
      <c r="D23" s="8">
        <v>2</v>
      </c>
      <c r="E23" s="8">
        <v>0</v>
      </c>
      <c r="F23" s="8">
        <v>3</v>
      </c>
      <c r="G23" s="8">
        <v>1</v>
      </c>
      <c r="H23" s="8">
        <v>6</v>
      </c>
      <c r="I23" s="8">
        <v>1</v>
      </c>
      <c r="J23" s="8">
        <v>6</v>
      </c>
      <c r="K23" s="17">
        <f t="shared" si="9"/>
        <v>2</v>
      </c>
      <c r="L23" s="18"/>
      <c r="M23" s="8">
        <f t="shared" si="2"/>
        <v>17</v>
      </c>
      <c r="N23" s="8">
        <v>0</v>
      </c>
      <c r="O23" s="8">
        <v>2</v>
      </c>
      <c r="P23" s="8">
        <v>0</v>
      </c>
      <c r="Q23" s="8">
        <v>4</v>
      </c>
      <c r="R23" s="8">
        <v>1</v>
      </c>
      <c r="S23" s="8">
        <v>5</v>
      </c>
      <c r="T23" s="8">
        <v>0</v>
      </c>
      <c r="U23" s="8">
        <v>0</v>
      </c>
      <c r="V23" s="8">
        <v>0</v>
      </c>
      <c r="W23" s="8">
        <v>3</v>
      </c>
      <c r="X23" s="17">
        <f t="shared" si="6"/>
        <v>1</v>
      </c>
      <c r="Y23" s="18"/>
      <c r="Z23" s="8">
        <f t="shared" si="3"/>
        <v>14</v>
      </c>
      <c r="AA23" s="8">
        <v>0</v>
      </c>
      <c r="AB23" s="8">
        <v>2</v>
      </c>
      <c r="AC23" s="8">
        <v>1</v>
      </c>
      <c r="AD23" s="8">
        <v>5</v>
      </c>
      <c r="AE23" s="17">
        <f t="shared" si="7"/>
        <v>1</v>
      </c>
      <c r="AF23" s="18"/>
      <c r="AG23" s="8">
        <f t="shared" si="4"/>
        <v>7</v>
      </c>
      <c r="AH23" s="17">
        <f t="shared" si="5"/>
        <v>4</v>
      </c>
      <c r="AI23" s="18"/>
      <c r="AJ23" s="8">
        <f t="shared" si="8"/>
        <v>38</v>
      </c>
    </row>
    <row r="24" spans="1:36" s="1" customFormat="1" ht="12.75">
      <c r="A24" s="6">
        <v>9</v>
      </c>
      <c r="B24" s="8" t="s">
        <v>28</v>
      </c>
      <c r="C24" s="8">
        <v>1</v>
      </c>
      <c r="D24" s="8">
        <v>10</v>
      </c>
      <c r="E24" s="8">
        <v>1</v>
      </c>
      <c r="F24" s="8">
        <v>15</v>
      </c>
      <c r="G24" s="8">
        <v>1</v>
      </c>
      <c r="H24" s="8">
        <v>14</v>
      </c>
      <c r="I24" s="8">
        <v>1</v>
      </c>
      <c r="J24" s="8">
        <v>8</v>
      </c>
      <c r="K24" s="17">
        <f t="shared" si="9"/>
        <v>4</v>
      </c>
      <c r="L24" s="18"/>
      <c r="M24" s="8">
        <f t="shared" si="2"/>
        <v>47</v>
      </c>
      <c r="N24" s="8">
        <v>1</v>
      </c>
      <c r="O24" s="8">
        <v>13</v>
      </c>
      <c r="P24" s="8">
        <v>1</v>
      </c>
      <c r="Q24" s="8">
        <v>13</v>
      </c>
      <c r="R24" s="8">
        <v>1</v>
      </c>
      <c r="S24" s="8">
        <v>12</v>
      </c>
      <c r="T24" s="8">
        <v>1</v>
      </c>
      <c r="U24" s="8">
        <v>13</v>
      </c>
      <c r="V24" s="8">
        <v>1</v>
      </c>
      <c r="W24" s="8">
        <v>13</v>
      </c>
      <c r="X24" s="17">
        <f t="shared" si="6"/>
        <v>5</v>
      </c>
      <c r="Y24" s="18"/>
      <c r="Z24" s="8">
        <f t="shared" si="3"/>
        <v>64</v>
      </c>
      <c r="AA24" s="8">
        <v>1</v>
      </c>
      <c r="AB24" s="8">
        <v>14</v>
      </c>
      <c r="AC24" s="8">
        <v>1</v>
      </c>
      <c r="AD24" s="8">
        <v>14</v>
      </c>
      <c r="AE24" s="17">
        <f t="shared" si="7"/>
        <v>2</v>
      </c>
      <c r="AF24" s="18"/>
      <c r="AG24" s="8">
        <f t="shared" si="4"/>
        <v>28</v>
      </c>
      <c r="AH24" s="17">
        <f t="shared" si="5"/>
        <v>11</v>
      </c>
      <c r="AI24" s="18"/>
      <c r="AJ24" s="8">
        <f t="shared" si="8"/>
        <v>139</v>
      </c>
    </row>
    <row r="25" spans="1:36" s="1" customFormat="1" ht="12.75">
      <c r="A25" s="6">
        <v>10</v>
      </c>
      <c r="B25" s="8" t="s">
        <v>29</v>
      </c>
      <c r="C25" s="8">
        <v>1</v>
      </c>
      <c r="D25" s="8">
        <v>8</v>
      </c>
      <c r="E25" s="8">
        <v>1</v>
      </c>
      <c r="F25" s="8">
        <v>5</v>
      </c>
      <c r="G25" s="8">
        <v>1</v>
      </c>
      <c r="H25" s="8">
        <v>7</v>
      </c>
      <c r="I25" s="8">
        <v>1</v>
      </c>
      <c r="J25" s="8">
        <v>9</v>
      </c>
      <c r="K25" s="17">
        <f t="shared" si="9"/>
        <v>4</v>
      </c>
      <c r="L25" s="18"/>
      <c r="M25" s="8">
        <f t="shared" si="2"/>
        <v>29</v>
      </c>
      <c r="N25" s="8">
        <v>1</v>
      </c>
      <c r="O25" s="8">
        <v>6</v>
      </c>
      <c r="P25" s="8">
        <v>1</v>
      </c>
      <c r="Q25" s="8">
        <v>11</v>
      </c>
      <c r="R25" s="8">
        <v>1</v>
      </c>
      <c r="S25" s="8">
        <v>7</v>
      </c>
      <c r="T25" s="8">
        <v>1</v>
      </c>
      <c r="U25" s="8">
        <v>12</v>
      </c>
      <c r="V25" s="8">
        <v>1</v>
      </c>
      <c r="W25" s="8">
        <v>8</v>
      </c>
      <c r="X25" s="17">
        <f t="shared" si="6"/>
        <v>5</v>
      </c>
      <c r="Y25" s="18"/>
      <c r="Z25" s="8">
        <f t="shared" si="3"/>
        <v>44</v>
      </c>
      <c r="AA25" s="8">
        <v>1</v>
      </c>
      <c r="AB25" s="8">
        <v>9</v>
      </c>
      <c r="AC25" s="8">
        <v>1</v>
      </c>
      <c r="AD25" s="8">
        <v>11</v>
      </c>
      <c r="AE25" s="17">
        <f t="shared" si="7"/>
        <v>2</v>
      </c>
      <c r="AF25" s="18"/>
      <c r="AG25" s="8">
        <f t="shared" si="4"/>
        <v>20</v>
      </c>
      <c r="AH25" s="17">
        <f t="shared" si="5"/>
        <v>11</v>
      </c>
      <c r="AI25" s="18"/>
      <c r="AJ25" s="8">
        <f t="shared" si="8"/>
        <v>93</v>
      </c>
    </row>
    <row r="26" spans="1:36" s="1" customFormat="1" ht="12.75">
      <c r="A26" s="6">
        <v>11</v>
      </c>
      <c r="B26" s="8" t="s">
        <v>30</v>
      </c>
      <c r="C26" s="8">
        <v>1</v>
      </c>
      <c r="D26" s="8">
        <v>5</v>
      </c>
      <c r="E26" s="8">
        <v>0</v>
      </c>
      <c r="F26" s="8">
        <v>3</v>
      </c>
      <c r="G26" s="8">
        <v>1</v>
      </c>
      <c r="H26" s="8">
        <v>5</v>
      </c>
      <c r="I26" s="8">
        <v>0</v>
      </c>
      <c r="J26" s="8">
        <v>2</v>
      </c>
      <c r="K26" s="17">
        <f t="shared" si="9"/>
        <v>2</v>
      </c>
      <c r="L26" s="18"/>
      <c r="M26" s="8">
        <f t="shared" si="2"/>
        <v>15</v>
      </c>
      <c r="N26" s="8">
        <v>0</v>
      </c>
      <c r="O26" s="8">
        <v>4</v>
      </c>
      <c r="P26" s="8">
        <v>0</v>
      </c>
      <c r="Q26" s="8">
        <v>0</v>
      </c>
      <c r="R26" s="8">
        <v>0</v>
      </c>
      <c r="S26" s="8">
        <v>3</v>
      </c>
      <c r="T26" s="8">
        <v>1</v>
      </c>
      <c r="U26" s="8">
        <v>6</v>
      </c>
      <c r="V26" s="8">
        <v>1</v>
      </c>
      <c r="W26" s="8">
        <v>6</v>
      </c>
      <c r="X26" s="17">
        <f t="shared" si="6"/>
        <v>2</v>
      </c>
      <c r="Y26" s="18"/>
      <c r="Z26" s="8">
        <f t="shared" si="3"/>
        <v>19</v>
      </c>
      <c r="AA26" s="8">
        <v>0</v>
      </c>
      <c r="AB26" s="8">
        <v>0</v>
      </c>
      <c r="AC26" s="8">
        <v>0</v>
      </c>
      <c r="AD26" s="8">
        <v>0</v>
      </c>
      <c r="AE26" s="17">
        <f t="shared" si="7"/>
        <v>0</v>
      </c>
      <c r="AF26" s="18"/>
      <c r="AG26" s="8">
        <f t="shared" si="4"/>
        <v>0</v>
      </c>
      <c r="AH26" s="17">
        <f t="shared" si="5"/>
        <v>4</v>
      </c>
      <c r="AI26" s="18"/>
      <c r="AJ26" s="8">
        <f t="shared" si="8"/>
        <v>34</v>
      </c>
    </row>
    <row r="27" spans="1:36" s="1" customFormat="1" ht="12.75">
      <c r="A27" s="6">
        <v>12</v>
      </c>
      <c r="B27" s="7" t="s">
        <v>34</v>
      </c>
      <c r="C27" s="8">
        <v>1</v>
      </c>
      <c r="D27" s="8">
        <v>7</v>
      </c>
      <c r="E27" s="8">
        <v>1</v>
      </c>
      <c r="F27" s="8">
        <v>5</v>
      </c>
      <c r="G27" s="8">
        <v>1</v>
      </c>
      <c r="H27" s="8">
        <v>6</v>
      </c>
      <c r="I27" s="8">
        <v>1</v>
      </c>
      <c r="J27" s="8">
        <v>8</v>
      </c>
      <c r="K27" s="17">
        <f t="shared" si="9"/>
        <v>4</v>
      </c>
      <c r="L27" s="18"/>
      <c r="M27" s="8">
        <f t="shared" si="2"/>
        <v>26</v>
      </c>
      <c r="N27" s="8">
        <v>1</v>
      </c>
      <c r="O27" s="8">
        <v>5</v>
      </c>
      <c r="P27" s="8">
        <v>1</v>
      </c>
      <c r="Q27" s="8">
        <v>7</v>
      </c>
      <c r="R27" s="8">
        <v>1</v>
      </c>
      <c r="S27" s="8">
        <v>5</v>
      </c>
      <c r="T27" s="8">
        <v>1</v>
      </c>
      <c r="U27" s="8">
        <v>7</v>
      </c>
      <c r="V27" s="8">
        <v>1</v>
      </c>
      <c r="W27" s="8">
        <v>6</v>
      </c>
      <c r="X27" s="17">
        <f t="shared" si="6"/>
        <v>5</v>
      </c>
      <c r="Y27" s="18"/>
      <c r="Z27" s="8">
        <f t="shared" si="3"/>
        <v>30</v>
      </c>
      <c r="AA27" s="8">
        <v>1</v>
      </c>
      <c r="AB27" s="8">
        <v>11</v>
      </c>
      <c r="AC27" s="8">
        <v>1</v>
      </c>
      <c r="AD27" s="8">
        <v>7</v>
      </c>
      <c r="AE27" s="17">
        <f t="shared" si="7"/>
        <v>2</v>
      </c>
      <c r="AF27" s="18"/>
      <c r="AG27" s="8">
        <f t="shared" si="4"/>
        <v>18</v>
      </c>
      <c r="AH27" s="17">
        <f t="shared" si="5"/>
        <v>11</v>
      </c>
      <c r="AI27" s="18"/>
      <c r="AJ27" s="8">
        <f t="shared" si="8"/>
        <v>74</v>
      </c>
    </row>
    <row r="28" spans="1:36" s="1" customFormat="1" ht="12.75">
      <c r="A28" s="6">
        <v>13</v>
      </c>
      <c r="B28" s="8" t="s">
        <v>31</v>
      </c>
      <c r="C28" s="8">
        <v>0</v>
      </c>
      <c r="D28" s="8">
        <v>0</v>
      </c>
      <c r="E28" s="8">
        <v>1</v>
      </c>
      <c r="F28" s="8">
        <v>6</v>
      </c>
      <c r="G28" s="8">
        <v>0</v>
      </c>
      <c r="H28" s="8">
        <v>0</v>
      </c>
      <c r="I28" s="8">
        <v>1</v>
      </c>
      <c r="J28" s="8">
        <v>6</v>
      </c>
      <c r="K28" s="17">
        <f t="shared" si="9"/>
        <v>2</v>
      </c>
      <c r="L28" s="18"/>
      <c r="M28" s="8">
        <f t="shared" si="2"/>
        <v>12</v>
      </c>
      <c r="N28" s="8">
        <v>1</v>
      </c>
      <c r="O28" s="8">
        <v>6</v>
      </c>
      <c r="P28" s="8">
        <v>1</v>
      </c>
      <c r="Q28" s="8">
        <v>9</v>
      </c>
      <c r="R28" s="8">
        <v>0</v>
      </c>
      <c r="S28" s="8">
        <v>0</v>
      </c>
      <c r="T28" s="8">
        <v>1</v>
      </c>
      <c r="U28" s="8">
        <v>5</v>
      </c>
      <c r="V28" s="8">
        <v>1</v>
      </c>
      <c r="W28" s="8">
        <v>7</v>
      </c>
      <c r="X28" s="17">
        <f t="shared" si="6"/>
        <v>4</v>
      </c>
      <c r="Y28" s="18"/>
      <c r="Z28" s="8">
        <f t="shared" si="3"/>
        <v>27</v>
      </c>
      <c r="AA28" s="8">
        <v>1</v>
      </c>
      <c r="AB28" s="8">
        <v>7</v>
      </c>
      <c r="AC28" s="8">
        <v>0</v>
      </c>
      <c r="AD28" s="8">
        <v>1</v>
      </c>
      <c r="AE28" s="17">
        <f t="shared" si="7"/>
        <v>1</v>
      </c>
      <c r="AF28" s="18"/>
      <c r="AG28" s="8">
        <f t="shared" si="4"/>
        <v>8</v>
      </c>
      <c r="AH28" s="17">
        <f t="shared" si="5"/>
        <v>7</v>
      </c>
      <c r="AI28" s="18"/>
      <c r="AJ28" s="8">
        <f t="shared" si="8"/>
        <v>47</v>
      </c>
    </row>
    <row r="29" spans="1:37" s="2" customFormat="1" ht="12.75">
      <c r="A29" s="6">
        <v>14</v>
      </c>
      <c r="B29" s="8" t="s">
        <v>37</v>
      </c>
      <c r="C29" s="8">
        <v>0</v>
      </c>
      <c r="D29" s="8">
        <v>2</v>
      </c>
      <c r="E29" s="8">
        <v>0</v>
      </c>
      <c r="F29" s="8">
        <v>4</v>
      </c>
      <c r="G29" s="8">
        <v>0</v>
      </c>
      <c r="H29" s="8">
        <v>0</v>
      </c>
      <c r="I29" s="8">
        <v>0</v>
      </c>
      <c r="J29" s="8">
        <v>3</v>
      </c>
      <c r="K29" s="17">
        <f t="shared" si="9"/>
        <v>0</v>
      </c>
      <c r="L29" s="18"/>
      <c r="M29" s="8">
        <f t="shared" si="2"/>
        <v>9</v>
      </c>
      <c r="N29" s="8">
        <v>1</v>
      </c>
      <c r="O29" s="8">
        <v>5</v>
      </c>
      <c r="P29" s="8">
        <v>1</v>
      </c>
      <c r="Q29" s="8">
        <v>6</v>
      </c>
      <c r="R29" s="8">
        <v>1</v>
      </c>
      <c r="S29" s="8">
        <v>5</v>
      </c>
      <c r="T29" s="8">
        <v>0</v>
      </c>
      <c r="U29" s="8">
        <v>4</v>
      </c>
      <c r="V29" s="8">
        <v>1</v>
      </c>
      <c r="W29" s="8">
        <v>5</v>
      </c>
      <c r="X29" s="17">
        <f t="shared" si="6"/>
        <v>4</v>
      </c>
      <c r="Y29" s="18"/>
      <c r="Z29" s="8">
        <f t="shared" si="3"/>
        <v>25</v>
      </c>
      <c r="AA29" s="8">
        <v>0</v>
      </c>
      <c r="AB29" s="8">
        <v>4</v>
      </c>
      <c r="AC29" s="8">
        <v>1</v>
      </c>
      <c r="AD29" s="8">
        <v>9</v>
      </c>
      <c r="AE29" s="17">
        <f t="shared" si="7"/>
        <v>1</v>
      </c>
      <c r="AF29" s="18"/>
      <c r="AG29" s="8">
        <f t="shared" si="4"/>
        <v>13</v>
      </c>
      <c r="AH29" s="17">
        <f t="shared" si="5"/>
        <v>5</v>
      </c>
      <c r="AI29" s="18"/>
      <c r="AJ29" s="8">
        <f t="shared" si="8"/>
        <v>47</v>
      </c>
      <c r="AK29" s="2">
        <v>50</v>
      </c>
    </row>
    <row r="30" spans="1:37" s="1" customFormat="1" ht="12.75">
      <c r="A30" s="6">
        <v>15</v>
      </c>
      <c r="B30" s="16" t="s">
        <v>32</v>
      </c>
      <c r="C30" s="16">
        <v>0</v>
      </c>
      <c r="D30" s="16">
        <v>3</v>
      </c>
      <c r="E30" s="16">
        <v>1</v>
      </c>
      <c r="F30" s="16">
        <v>5</v>
      </c>
      <c r="G30" s="16">
        <v>1</v>
      </c>
      <c r="H30" s="16">
        <v>6</v>
      </c>
      <c r="I30" s="16">
        <v>1</v>
      </c>
      <c r="J30" s="16">
        <v>5</v>
      </c>
      <c r="K30" s="19">
        <f t="shared" si="9"/>
        <v>3</v>
      </c>
      <c r="L30" s="20"/>
      <c r="M30" s="16">
        <f t="shared" si="2"/>
        <v>19</v>
      </c>
      <c r="N30" s="16">
        <v>1</v>
      </c>
      <c r="O30" s="16">
        <v>8</v>
      </c>
      <c r="P30" s="16">
        <v>1</v>
      </c>
      <c r="Q30" s="16">
        <v>13</v>
      </c>
      <c r="R30" s="16">
        <v>1</v>
      </c>
      <c r="S30" s="16">
        <v>7</v>
      </c>
      <c r="T30" s="16">
        <v>1</v>
      </c>
      <c r="U30" s="16">
        <v>9</v>
      </c>
      <c r="V30" s="16">
        <v>1</v>
      </c>
      <c r="W30" s="16">
        <v>9</v>
      </c>
      <c r="X30" s="19">
        <f t="shared" si="6"/>
        <v>5</v>
      </c>
      <c r="Y30" s="20"/>
      <c r="Z30" s="16">
        <f t="shared" si="3"/>
        <v>46</v>
      </c>
      <c r="AA30" s="16">
        <v>0</v>
      </c>
      <c r="AB30" s="16">
        <v>4</v>
      </c>
      <c r="AC30" s="16">
        <v>1</v>
      </c>
      <c r="AD30" s="16">
        <v>11</v>
      </c>
      <c r="AE30" s="19">
        <f t="shared" si="7"/>
        <v>1</v>
      </c>
      <c r="AF30" s="20"/>
      <c r="AG30" s="16">
        <f t="shared" si="4"/>
        <v>15</v>
      </c>
      <c r="AH30" s="19">
        <f t="shared" si="5"/>
        <v>9</v>
      </c>
      <c r="AI30" s="20"/>
      <c r="AJ30" s="16">
        <f t="shared" si="8"/>
        <v>80</v>
      </c>
      <c r="AK30" s="1">
        <f>AJ17+AJ20+AJ21+AJ22+AJ25+AJ26+AJ28</f>
        <v>356</v>
      </c>
    </row>
    <row r="31" spans="1:37" s="1" customFormat="1" ht="12.75">
      <c r="A31" s="6">
        <v>16</v>
      </c>
      <c r="B31" s="8" t="s">
        <v>33</v>
      </c>
      <c r="C31" s="8">
        <v>1</v>
      </c>
      <c r="D31" s="8">
        <v>15</v>
      </c>
      <c r="E31" s="8">
        <v>1</v>
      </c>
      <c r="F31" s="8">
        <v>18</v>
      </c>
      <c r="G31" s="8">
        <v>1</v>
      </c>
      <c r="H31" s="8">
        <v>6</v>
      </c>
      <c r="I31" s="8">
        <v>1</v>
      </c>
      <c r="J31" s="8">
        <v>10</v>
      </c>
      <c r="K31" s="17">
        <f t="shared" si="9"/>
        <v>4</v>
      </c>
      <c r="L31" s="18"/>
      <c r="M31" s="8">
        <f t="shared" si="2"/>
        <v>49</v>
      </c>
      <c r="N31" s="8">
        <v>1</v>
      </c>
      <c r="O31" s="8">
        <v>10</v>
      </c>
      <c r="P31" s="8">
        <v>1</v>
      </c>
      <c r="Q31" s="8">
        <v>15</v>
      </c>
      <c r="R31" s="8">
        <v>1</v>
      </c>
      <c r="S31" s="8">
        <v>17</v>
      </c>
      <c r="T31" s="8">
        <v>1</v>
      </c>
      <c r="U31" s="8">
        <v>14</v>
      </c>
      <c r="V31" s="8">
        <v>1</v>
      </c>
      <c r="W31" s="8">
        <v>17</v>
      </c>
      <c r="X31" s="17">
        <f t="shared" si="6"/>
        <v>5</v>
      </c>
      <c r="Y31" s="18"/>
      <c r="Z31" s="8">
        <f t="shared" si="3"/>
        <v>73</v>
      </c>
      <c r="AA31" s="8">
        <v>1</v>
      </c>
      <c r="AB31" s="8">
        <v>16</v>
      </c>
      <c r="AC31" s="8">
        <v>0</v>
      </c>
      <c r="AD31" s="8">
        <v>3</v>
      </c>
      <c r="AE31" s="17">
        <f t="shared" si="7"/>
        <v>1</v>
      </c>
      <c r="AF31" s="18"/>
      <c r="AG31" s="8">
        <f t="shared" si="4"/>
        <v>19</v>
      </c>
      <c r="AH31" s="17">
        <f t="shared" si="5"/>
        <v>10</v>
      </c>
      <c r="AI31" s="18"/>
      <c r="AJ31" s="8">
        <f t="shared" si="8"/>
        <v>141</v>
      </c>
      <c r="AK31" s="1">
        <f>AH17+AH20+AH21+AH22+AH25+AH26+AH28</f>
        <v>40</v>
      </c>
    </row>
    <row r="32" spans="1:36" ht="12.75">
      <c r="A32" s="8"/>
      <c r="B32" s="13" t="s">
        <v>18</v>
      </c>
      <c r="C32" s="9">
        <f>SUM(C16:C31)</f>
        <v>10</v>
      </c>
      <c r="D32" s="9">
        <f aca="true" t="shared" si="10" ref="D32:AJ32">SUM(D16:D31)</f>
        <v>88</v>
      </c>
      <c r="E32" s="9">
        <f t="shared" si="10"/>
        <v>10</v>
      </c>
      <c r="F32" s="9">
        <f t="shared" si="10"/>
        <v>116</v>
      </c>
      <c r="G32" s="9">
        <f t="shared" si="10"/>
        <v>11</v>
      </c>
      <c r="H32" s="9">
        <f t="shared" si="10"/>
        <v>96</v>
      </c>
      <c r="I32" s="9">
        <f t="shared" si="10"/>
        <v>10</v>
      </c>
      <c r="J32" s="9">
        <f>SUM(J16:J31)</f>
        <v>100</v>
      </c>
      <c r="K32" s="9">
        <f t="shared" si="10"/>
        <v>41</v>
      </c>
      <c r="L32" s="9">
        <f t="shared" si="10"/>
        <v>0</v>
      </c>
      <c r="M32" s="9">
        <f t="shared" si="10"/>
        <v>400</v>
      </c>
      <c r="N32" s="9">
        <f t="shared" si="10"/>
        <v>11</v>
      </c>
      <c r="O32" s="9">
        <f t="shared" si="10"/>
        <v>104</v>
      </c>
      <c r="P32" s="9">
        <f t="shared" si="10"/>
        <v>12</v>
      </c>
      <c r="Q32" s="9">
        <f t="shared" si="10"/>
        <v>120</v>
      </c>
      <c r="R32" s="9">
        <f t="shared" si="10"/>
        <v>10</v>
      </c>
      <c r="S32" s="9">
        <f t="shared" si="10"/>
        <v>112</v>
      </c>
      <c r="T32" s="9">
        <f t="shared" si="10"/>
        <v>12</v>
      </c>
      <c r="U32" s="9">
        <f t="shared" si="10"/>
        <v>122</v>
      </c>
      <c r="V32" s="9">
        <f t="shared" si="10"/>
        <v>13</v>
      </c>
      <c r="W32" s="9">
        <f t="shared" si="10"/>
        <v>129</v>
      </c>
      <c r="X32" s="9">
        <f t="shared" si="10"/>
        <v>58</v>
      </c>
      <c r="Y32" s="9">
        <f t="shared" si="10"/>
        <v>0</v>
      </c>
      <c r="Z32" s="9">
        <f t="shared" si="10"/>
        <v>587</v>
      </c>
      <c r="AA32" s="9">
        <f t="shared" si="10"/>
        <v>11</v>
      </c>
      <c r="AB32" s="9">
        <f t="shared" si="10"/>
        <v>126</v>
      </c>
      <c r="AC32" s="9">
        <f t="shared" si="10"/>
        <v>10</v>
      </c>
      <c r="AD32" s="9">
        <f t="shared" si="10"/>
        <v>112</v>
      </c>
      <c r="AE32" s="9">
        <f t="shared" si="10"/>
        <v>21</v>
      </c>
      <c r="AF32" s="9">
        <f t="shared" si="10"/>
        <v>0</v>
      </c>
      <c r="AG32" s="9">
        <f t="shared" si="10"/>
        <v>238</v>
      </c>
      <c r="AH32" s="9">
        <f t="shared" si="10"/>
        <v>120</v>
      </c>
      <c r="AI32" s="9">
        <f t="shared" si="10"/>
        <v>0</v>
      </c>
      <c r="AJ32" s="9">
        <f t="shared" si="10"/>
        <v>1225</v>
      </c>
    </row>
    <row r="33" spans="1:36" ht="12.75">
      <c r="A33" s="8"/>
      <c r="B33" s="13" t="s">
        <v>19</v>
      </c>
      <c r="C33" s="9">
        <f>C32+C14</f>
        <v>13</v>
      </c>
      <c r="D33" s="9">
        <f>D32+D14</f>
        <v>167</v>
      </c>
      <c r="E33" s="9">
        <f aca="true" t="shared" si="11" ref="E33:AJ33">E32+E14</f>
        <v>13</v>
      </c>
      <c r="F33" s="9">
        <f t="shared" si="11"/>
        <v>188</v>
      </c>
      <c r="G33" s="9">
        <f t="shared" si="11"/>
        <v>14</v>
      </c>
      <c r="H33" s="9">
        <f t="shared" si="11"/>
        <v>162</v>
      </c>
      <c r="I33" s="9">
        <f t="shared" si="11"/>
        <v>13</v>
      </c>
      <c r="J33" s="9">
        <f t="shared" si="11"/>
        <v>181</v>
      </c>
      <c r="K33" s="9">
        <f t="shared" si="11"/>
        <v>53</v>
      </c>
      <c r="L33" s="9">
        <f t="shared" si="11"/>
        <v>0</v>
      </c>
      <c r="M33" s="9">
        <f t="shared" si="11"/>
        <v>698</v>
      </c>
      <c r="N33" s="9">
        <f t="shared" si="11"/>
        <v>14</v>
      </c>
      <c r="O33" s="9">
        <f t="shared" si="11"/>
        <v>178</v>
      </c>
      <c r="P33" s="9">
        <f t="shared" si="11"/>
        <v>15</v>
      </c>
      <c r="Q33" s="9">
        <f t="shared" si="11"/>
        <v>196</v>
      </c>
      <c r="R33" s="9">
        <f t="shared" si="11"/>
        <v>13</v>
      </c>
      <c r="S33" s="9">
        <f t="shared" si="11"/>
        <v>187</v>
      </c>
      <c r="T33" s="9">
        <f t="shared" si="11"/>
        <v>16</v>
      </c>
      <c r="U33" s="9">
        <f t="shared" si="11"/>
        <v>214</v>
      </c>
      <c r="V33" s="9">
        <f t="shared" si="11"/>
        <v>17</v>
      </c>
      <c r="W33" s="9">
        <f t="shared" si="11"/>
        <v>224</v>
      </c>
      <c r="X33" s="9">
        <f t="shared" si="11"/>
        <v>75</v>
      </c>
      <c r="Y33" s="9">
        <f t="shared" si="11"/>
        <v>0</v>
      </c>
      <c r="Z33" s="9">
        <f t="shared" si="11"/>
        <v>999</v>
      </c>
      <c r="AA33" s="9">
        <f t="shared" si="11"/>
        <v>15</v>
      </c>
      <c r="AB33" s="9">
        <f t="shared" si="11"/>
        <v>204</v>
      </c>
      <c r="AC33" s="9">
        <f t="shared" si="11"/>
        <v>14</v>
      </c>
      <c r="AD33" s="9">
        <f t="shared" si="11"/>
        <v>171</v>
      </c>
      <c r="AE33" s="9">
        <f t="shared" si="11"/>
        <v>29</v>
      </c>
      <c r="AF33" s="9">
        <f t="shared" si="11"/>
        <v>0</v>
      </c>
      <c r="AG33" s="9">
        <f t="shared" si="11"/>
        <v>375</v>
      </c>
      <c r="AH33" s="9">
        <f t="shared" si="11"/>
        <v>157</v>
      </c>
      <c r="AI33" s="9">
        <f t="shared" si="11"/>
        <v>0</v>
      </c>
      <c r="AJ33" s="9">
        <f t="shared" si="11"/>
        <v>2072</v>
      </c>
    </row>
    <row r="34" spans="1:36" ht="12.75">
      <c r="A34" s="8"/>
      <c r="B34" s="14" t="s">
        <v>20</v>
      </c>
      <c r="C34" s="9">
        <f>C33+C9</f>
        <v>13</v>
      </c>
      <c r="D34" s="9">
        <f>D33+D9</f>
        <v>170</v>
      </c>
      <c r="E34" s="9">
        <f aca="true" t="shared" si="12" ref="E34:AJ34">E33+E9</f>
        <v>13</v>
      </c>
      <c r="F34" s="9">
        <f t="shared" si="12"/>
        <v>188</v>
      </c>
      <c r="G34" s="9">
        <f t="shared" si="12"/>
        <v>14</v>
      </c>
      <c r="H34" s="9">
        <f t="shared" si="12"/>
        <v>162</v>
      </c>
      <c r="I34" s="9">
        <f t="shared" si="12"/>
        <v>14</v>
      </c>
      <c r="J34" s="9">
        <f t="shared" si="12"/>
        <v>187</v>
      </c>
      <c r="K34" s="9">
        <f t="shared" si="12"/>
        <v>54</v>
      </c>
      <c r="L34" s="9">
        <f t="shared" si="12"/>
        <v>0</v>
      </c>
      <c r="M34" s="9">
        <f t="shared" si="12"/>
        <v>707</v>
      </c>
      <c r="N34" s="9">
        <f t="shared" si="12"/>
        <v>14</v>
      </c>
      <c r="O34" s="9">
        <f t="shared" si="12"/>
        <v>178</v>
      </c>
      <c r="P34" s="9">
        <f t="shared" si="12"/>
        <v>15</v>
      </c>
      <c r="Q34" s="9">
        <f t="shared" si="12"/>
        <v>200</v>
      </c>
      <c r="R34" s="9">
        <f t="shared" si="12"/>
        <v>13</v>
      </c>
      <c r="S34" s="9">
        <f t="shared" si="12"/>
        <v>187</v>
      </c>
      <c r="T34" s="9">
        <f t="shared" si="12"/>
        <v>17</v>
      </c>
      <c r="U34" s="9">
        <f t="shared" si="12"/>
        <v>221</v>
      </c>
      <c r="V34" s="9">
        <f t="shared" si="12"/>
        <v>17</v>
      </c>
      <c r="W34" s="9">
        <f t="shared" si="12"/>
        <v>224</v>
      </c>
      <c r="X34" s="9">
        <f t="shared" si="12"/>
        <v>76</v>
      </c>
      <c r="Y34" s="9">
        <f t="shared" si="12"/>
        <v>0</v>
      </c>
      <c r="Z34" s="9">
        <f t="shared" si="12"/>
        <v>1010</v>
      </c>
      <c r="AA34" s="9">
        <f t="shared" si="12"/>
        <v>15</v>
      </c>
      <c r="AB34" s="9">
        <f t="shared" si="12"/>
        <v>204</v>
      </c>
      <c r="AC34" s="9">
        <f t="shared" si="12"/>
        <v>14</v>
      </c>
      <c r="AD34" s="9">
        <f t="shared" si="12"/>
        <v>171</v>
      </c>
      <c r="AE34" s="9">
        <f t="shared" si="12"/>
        <v>29</v>
      </c>
      <c r="AF34" s="9">
        <f t="shared" si="12"/>
        <v>0</v>
      </c>
      <c r="AG34" s="9">
        <f t="shared" si="12"/>
        <v>375</v>
      </c>
      <c r="AH34" s="9">
        <f t="shared" si="12"/>
        <v>159</v>
      </c>
      <c r="AI34" s="9">
        <f t="shared" si="12"/>
        <v>0</v>
      </c>
      <c r="AJ34" s="9">
        <f t="shared" si="12"/>
        <v>2092</v>
      </c>
    </row>
    <row r="35" spans="1:36" ht="12.75">
      <c r="A35" s="8"/>
      <c r="B35" s="14" t="s">
        <v>21</v>
      </c>
      <c r="C35" s="9">
        <f>C32+C9</f>
        <v>10</v>
      </c>
      <c r="D35" s="9">
        <f aca="true" t="shared" si="13" ref="D35:AJ35">D32+D9</f>
        <v>91</v>
      </c>
      <c r="E35" s="9">
        <f t="shared" si="13"/>
        <v>10</v>
      </c>
      <c r="F35" s="9">
        <f t="shared" si="13"/>
        <v>116</v>
      </c>
      <c r="G35" s="9">
        <f t="shared" si="13"/>
        <v>11</v>
      </c>
      <c r="H35" s="9">
        <f t="shared" si="13"/>
        <v>96</v>
      </c>
      <c r="I35" s="9">
        <f t="shared" si="13"/>
        <v>11</v>
      </c>
      <c r="J35" s="9">
        <f t="shared" si="13"/>
        <v>106</v>
      </c>
      <c r="K35" s="9">
        <f t="shared" si="13"/>
        <v>42</v>
      </c>
      <c r="L35" s="9">
        <f t="shared" si="13"/>
        <v>0</v>
      </c>
      <c r="M35" s="9">
        <f t="shared" si="13"/>
        <v>409</v>
      </c>
      <c r="N35" s="9">
        <f t="shared" si="13"/>
        <v>11</v>
      </c>
      <c r="O35" s="9">
        <f t="shared" si="13"/>
        <v>104</v>
      </c>
      <c r="P35" s="9">
        <f t="shared" si="13"/>
        <v>12</v>
      </c>
      <c r="Q35" s="9">
        <f t="shared" si="13"/>
        <v>124</v>
      </c>
      <c r="R35" s="9">
        <f t="shared" si="13"/>
        <v>10</v>
      </c>
      <c r="S35" s="9">
        <f t="shared" si="13"/>
        <v>112</v>
      </c>
      <c r="T35" s="9">
        <f t="shared" si="13"/>
        <v>13</v>
      </c>
      <c r="U35" s="9">
        <f t="shared" si="13"/>
        <v>129</v>
      </c>
      <c r="V35" s="9">
        <f t="shared" si="13"/>
        <v>13</v>
      </c>
      <c r="W35" s="9">
        <f t="shared" si="13"/>
        <v>129</v>
      </c>
      <c r="X35" s="9">
        <f t="shared" si="13"/>
        <v>59</v>
      </c>
      <c r="Y35" s="9">
        <f t="shared" si="13"/>
        <v>0</v>
      </c>
      <c r="Z35" s="9">
        <f t="shared" si="13"/>
        <v>598</v>
      </c>
      <c r="AA35" s="9">
        <f t="shared" si="13"/>
        <v>11</v>
      </c>
      <c r="AB35" s="9">
        <f t="shared" si="13"/>
        <v>126</v>
      </c>
      <c r="AC35" s="9">
        <f t="shared" si="13"/>
        <v>10</v>
      </c>
      <c r="AD35" s="9">
        <f t="shared" si="13"/>
        <v>112</v>
      </c>
      <c r="AE35" s="9">
        <f t="shared" si="13"/>
        <v>21</v>
      </c>
      <c r="AF35" s="9">
        <f t="shared" si="13"/>
        <v>0</v>
      </c>
      <c r="AG35" s="9">
        <f t="shared" si="13"/>
        <v>238</v>
      </c>
      <c r="AH35" s="9">
        <f t="shared" si="13"/>
        <v>122</v>
      </c>
      <c r="AI35" s="9">
        <f t="shared" si="13"/>
        <v>0</v>
      </c>
      <c r="AJ35" s="9">
        <f t="shared" si="13"/>
        <v>1245</v>
      </c>
    </row>
    <row r="36" spans="1:36" ht="12.75">
      <c r="A36" s="8"/>
      <c r="B36" s="14" t="s">
        <v>22</v>
      </c>
      <c r="C36" s="9">
        <f>C14</f>
        <v>3</v>
      </c>
      <c r="D36" s="9">
        <f aca="true" t="shared" si="14" ref="D36:AJ36">D14</f>
        <v>79</v>
      </c>
      <c r="E36" s="9">
        <f t="shared" si="14"/>
        <v>3</v>
      </c>
      <c r="F36" s="9">
        <f t="shared" si="14"/>
        <v>72</v>
      </c>
      <c r="G36" s="9">
        <f t="shared" si="14"/>
        <v>3</v>
      </c>
      <c r="H36" s="9">
        <f t="shared" si="14"/>
        <v>66</v>
      </c>
      <c r="I36" s="9">
        <f t="shared" si="14"/>
        <v>3</v>
      </c>
      <c r="J36" s="9">
        <f t="shared" si="14"/>
        <v>81</v>
      </c>
      <c r="K36" s="9">
        <f t="shared" si="14"/>
        <v>12</v>
      </c>
      <c r="L36" s="9">
        <f t="shared" si="14"/>
        <v>0</v>
      </c>
      <c r="M36" s="9">
        <f t="shared" si="14"/>
        <v>298</v>
      </c>
      <c r="N36" s="9">
        <f t="shared" si="14"/>
        <v>3</v>
      </c>
      <c r="O36" s="9">
        <f t="shared" si="14"/>
        <v>74</v>
      </c>
      <c r="P36" s="9">
        <f t="shared" si="14"/>
        <v>3</v>
      </c>
      <c r="Q36" s="9">
        <f t="shared" si="14"/>
        <v>76</v>
      </c>
      <c r="R36" s="9">
        <f t="shared" si="14"/>
        <v>3</v>
      </c>
      <c r="S36" s="9">
        <f t="shared" si="14"/>
        <v>75</v>
      </c>
      <c r="T36" s="9">
        <f t="shared" si="14"/>
        <v>4</v>
      </c>
      <c r="U36" s="9">
        <f t="shared" si="14"/>
        <v>92</v>
      </c>
      <c r="V36" s="9">
        <f t="shared" si="14"/>
        <v>4</v>
      </c>
      <c r="W36" s="9">
        <f t="shared" si="14"/>
        <v>95</v>
      </c>
      <c r="X36" s="9">
        <f t="shared" si="14"/>
        <v>17</v>
      </c>
      <c r="Y36" s="9">
        <f t="shared" si="14"/>
        <v>0</v>
      </c>
      <c r="Z36" s="9">
        <f t="shared" si="14"/>
        <v>412</v>
      </c>
      <c r="AA36" s="9">
        <f t="shared" si="14"/>
        <v>4</v>
      </c>
      <c r="AB36" s="9">
        <f t="shared" si="14"/>
        <v>78</v>
      </c>
      <c r="AC36" s="9">
        <f t="shared" si="14"/>
        <v>4</v>
      </c>
      <c r="AD36" s="9">
        <f t="shared" si="14"/>
        <v>59</v>
      </c>
      <c r="AE36" s="9">
        <f t="shared" si="14"/>
        <v>8</v>
      </c>
      <c r="AF36" s="9">
        <f t="shared" si="14"/>
        <v>0</v>
      </c>
      <c r="AG36" s="9">
        <f t="shared" si="14"/>
        <v>137</v>
      </c>
      <c r="AH36" s="9">
        <f t="shared" si="14"/>
        <v>37</v>
      </c>
      <c r="AI36" s="9">
        <f t="shared" si="14"/>
        <v>0</v>
      </c>
      <c r="AJ36" s="9">
        <f t="shared" si="14"/>
        <v>847</v>
      </c>
    </row>
    <row r="38" spans="2:22" ht="12.75">
      <c r="B38" s="28" t="s">
        <v>38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V38" s="15"/>
    </row>
  </sheetData>
  <sheetProtection/>
  <mergeCells count="106">
    <mergeCell ref="A2:AJ2"/>
    <mergeCell ref="B38:N38"/>
    <mergeCell ref="A10:AJ10"/>
    <mergeCell ref="AH5:AJ5"/>
    <mergeCell ref="A15:AJ15"/>
    <mergeCell ref="N5:O5"/>
    <mergeCell ref="A5:A6"/>
    <mergeCell ref="B5:B6"/>
    <mergeCell ref="A7:AJ7"/>
    <mergeCell ref="X5:Z5"/>
    <mergeCell ref="P5:Q5"/>
    <mergeCell ref="AC5:AD5"/>
    <mergeCell ref="AE5:AG5"/>
    <mergeCell ref="R5:S5"/>
    <mergeCell ref="T5:U5"/>
    <mergeCell ref="V5:W5"/>
    <mergeCell ref="AA5:AB5"/>
    <mergeCell ref="K11:L11"/>
    <mergeCell ref="K12:L12"/>
    <mergeCell ref="K13:L13"/>
    <mergeCell ref="K6:L6"/>
    <mergeCell ref="K8:L8"/>
    <mergeCell ref="C5:D5"/>
    <mergeCell ref="E5:F5"/>
    <mergeCell ref="G5:H5"/>
    <mergeCell ref="I5:J5"/>
    <mergeCell ref="K5:M5"/>
    <mergeCell ref="K16:L16"/>
    <mergeCell ref="K17:L17"/>
    <mergeCell ref="K30:L30"/>
    <mergeCell ref="K18:L18"/>
    <mergeCell ref="K19:L19"/>
    <mergeCell ref="K20:L20"/>
    <mergeCell ref="K21:L21"/>
    <mergeCell ref="K22:L22"/>
    <mergeCell ref="K23:L23"/>
    <mergeCell ref="K31:L31"/>
    <mergeCell ref="K24:L24"/>
    <mergeCell ref="K25:L25"/>
    <mergeCell ref="K26:L26"/>
    <mergeCell ref="K27:L27"/>
    <mergeCell ref="K28:L28"/>
    <mergeCell ref="K29:L29"/>
    <mergeCell ref="X6:Y6"/>
    <mergeCell ref="X8:Y8"/>
    <mergeCell ref="X11:Y11"/>
    <mergeCell ref="X12:Y12"/>
    <mergeCell ref="X13:Y13"/>
    <mergeCell ref="X16:Y16"/>
    <mergeCell ref="X31:Y31"/>
    <mergeCell ref="X23:Y23"/>
    <mergeCell ref="X24:Y24"/>
    <mergeCell ref="X17:Y17"/>
    <mergeCell ref="X18:Y18"/>
    <mergeCell ref="X19:Y19"/>
    <mergeCell ref="X20:Y20"/>
    <mergeCell ref="X21:Y21"/>
    <mergeCell ref="X22:Y22"/>
    <mergeCell ref="X29:Y29"/>
    <mergeCell ref="AE16:AF16"/>
    <mergeCell ref="AE11:AF11"/>
    <mergeCell ref="AE21:AF21"/>
    <mergeCell ref="AE22:AF22"/>
    <mergeCell ref="AE23:AF23"/>
    <mergeCell ref="AE24:AF24"/>
    <mergeCell ref="AE17:AF17"/>
    <mergeCell ref="AE18:AF18"/>
    <mergeCell ref="AE30:AF30"/>
    <mergeCell ref="X30:Y30"/>
    <mergeCell ref="X25:Y25"/>
    <mergeCell ref="X26:Y26"/>
    <mergeCell ref="X27:Y27"/>
    <mergeCell ref="X28:Y28"/>
    <mergeCell ref="AE12:AF12"/>
    <mergeCell ref="AE13:AF13"/>
    <mergeCell ref="AE31:AF31"/>
    <mergeCell ref="AE25:AF25"/>
    <mergeCell ref="AE26:AF26"/>
    <mergeCell ref="AE27:AF27"/>
    <mergeCell ref="AE28:AF28"/>
    <mergeCell ref="AE19:AF19"/>
    <mergeCell ref="AE20:AF20"/>
    <mergeCell ref="AE29:AF29"/>
    <mergeCell ref="AE6:AF6"/>
    <mergeCell ref="AH6:AI6"/>
    <mergeCell ref="AH8:AI8"/>
    <mergeCell ref="AE8:AF8"/>
    <mergeCell ref="AH22:AI22"/>
    <mergeCell ref="AH11:AI11"/>
    <mergeCell ref="AH12:AI12"/>
    <mergeCell ref="AH13:AI13"/>
    <mergeCell ref="AH31:AI31"/>
    <mergeCell ref="AH27:AI27"/>
    <mergeCell ref="AH28:AI28"/>
    <mergeCell ref="AH29:AI29"/>
    <mergeCell ref="AH30:AI30"/>
    <mergeCell ref="AH25:AI25"/>
    <mergeCell ref="AH26:AI26"/>
    <mergeCell ref="AH16:AI16"/>
    <mergeCell ref="AH17:AI17"/>
    <mergeCell ref="AH18:AI18"/>
    <mergeCell ref="AH23:AI23"/>
    <mergeCell ref="AH24:AI24"/>
    <mergeCell ref="AH19:AI19"/>
    <mergeCell ref="AH20:AI20"/>
    <mergeCell ref="AH21:AI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2013-09-13T08:29:12Z</cp:lastPrinted>
  <dcterms:created xsi:type="dcterms:W3CDTF">1996-10-08T23:32:33Z</dcterms:created>
  <dcterms:modified xsi:type="dcterms:W3CDTF">2014-10-13T08:30:44Z</dcterms:modified>
  <cp:category/>
  <cp:version/>
  <cp:contentType/>
  <cp:contentStatus/>
</cp:coreProperties>
</file>